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frederikketholander/Dropbox/_Foxtrot Tango/Projektmapper/2021-10 Fuldstændig Selvstændig/Episoder/Episode 8 - Prissætning med Louise Voss/Regneark/"/>
    </mc:Choice>
  </mc:AlternateContent>
  <xr:revisionPtr revIDLastSave="0" documentId="13_ncr:1_{5DDD2284-71AD-3F4B-B027-1E4D8312F8C7}" xr6:coauthVersionLast="47" xr6:coauthVersionMax="47" xr10:uidLastSave="{00000000-0000-0000-0000-000000000000}"/>
  <bookViews>
    <workbookView xWindow="-30860" yWindow="-8320" windowWidth="28800" windowHeight="17500" xr2:uid="{00000000-000D-0000-FFFF-FFFF00000000}"/>
  </bookViews>
  <sheets>
    <sheet name="Prissætn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1" l="1"/>
  <c r="C5" i="1" s="1"/>
  <c r="C12" i="1"/>
  <c r="C11" i="1"/>
  <c r="C9" i="1"/>
  <c r="C8" i="1"/>
  <c r="C13" i="1" l="1"/>
  <c r="C3" i="1" s="1"/>
  <c r="C4" i="1"/>
  <c r="F3" i="1"/>
  <c r="G3" i="1" s="1"/>
  <c r="F4" i="1" l="1"/>
  <c r="G4" i="1" s="1"/>
  <c r="F5" i="1"/>
  <c r="G5" i="1" s="1"/>
</calcChain>
</file>

<file path=xl/sharedStrings.xml><?xml version="1.0" encoding="utf-8"?>
<sst xmlns="http://schemas.openxmlformats.org/spreadsheetml/2006/main" count="26" uniqueCount="26">
  <si>
    <t>Indtægter</t>
  </si>
  <si>
    <t>Prissætning</t>
  </si>
  <si>
    <t>Ønsket årsløn*</t>
  </si>
  <si>
    <t>Ønsket fakturérbar arbejdstid</t>
  </si>
  <si>
    <t>Dagspris</t>
  </si>
  <si>
    <t>Timepris</t>
  </si>
  <si>
    <t>Faste udgifter</t>
  </si>
  <si>
    <t>Fuldtid (225 dage/år)***</t>
  </si>
  <si>
    <t>I alt</t>
  </si>
  <si>
    <t>Ved 2,5 dage/uge i 40 uger</t>
  </si>
  <si>
    <t>Heraf pension**</t>
  </si>
  <si>
    <t>Ved 80 arb.dage/år</t>
  </si>
  <si>
    <t>Udgifter</t>
  </si>
  <si>
    <t>md</t>
  </si>
  <si>
    <t>år</t>
  </si>
  <si>
    <t>Kontorplads</t>
  </si>
  <si>
    <t>Firmakonto</t>
  </si>
  <si>
    <t>Diverse</t>
  </si>
  <si>
    <t>Total</t>
  </si>
  <si>
    <t>De blå felter er dem, du skal ændre værdier i efter behov</t>
  </si>
  <si>
    <t>* Gennemsnitsdanskerens lønniveau iflg. Danmarks Statistik: https://www.dst.dk/da/Statistik/nyheder-analyser-publ/Publikationer/gennemsnitsdanskeren</t>
  </si>
  <si>
    <t>Maksimal sats fra a-kasse pr år er 232.212 kr (2022)</t>
  </si>
  <si>
    <r>
      <t xml:space="preserve">** Husk, at du kan få fradrag af din pensionsindbetaling op til et vist beløb: </t>
    </r>
    <r>
      <rPr>
        <u/>
        <sz val="10"/>
        <color rgb="FF1155CC"/>
        <rFont val="Arial"/>
        <family val="2"/>
      </rPr>
      <t>https://www.skat.dk/data.aspx?oid=2234742</t>
    </r>
  </si>
  <si>
    <r>
      <t xml:space="preserve">*** </t>
    </r>
    <r>
      <rPr>
        <u/>
        <sz val="10"/>
        <color rgb="FF1155CC"/>
        <rFont val="Arial"/>
        <family val="2"/>
      </rPr>
      <t>https://timeops.dk/faq/antal-arbejdsdage-paa-et-aar/</t>
    </r>
  </si>
  <si>
    <t>Hjemmeside</t>
  </si>
  <si>
    <t>Regnskabsprogram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</si>
</sst>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&quot;kr&quot;"/>
    <numFmt numFmtId="165" formatCode="[$kr-406]\ #,##0.00"/>
  </numFmts>
  <fonts count="9" x14ac:knownFonts="1">
    <font>
      <sz val="10"/>
      <color rgb="FF000000"/>
      <name val="Arial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i/>
      <sz val="10"/>
      <color theme="1"/>
      <name val="Arial"/>
      <family val="2"/>
    </font>
    <font>
      <u/>
      <sz val="10"/>
      <color rgb="FF1155CC"/>
      <name val="Arial"/>
      <family val="2"/>
    </font>
    <font>
      <u/>
      <sz val="10"/>
      <color rgb="FF1155CC"/>
      <name val="Arial"/>
      <family val="2"/>
    </font>
    <font>
      <u/>
      <sz val="10"/>
      <color rgb="FF0000FF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0" fillId="0" borderId="1" xfId="0" applyFont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/>
    <xf numFmtId="164" fontId="3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3" fillId="0" borderId="1" xfId="0" applyFont="1" applyBorder="1" applyAlignment="1"/>
    <xf numFmtId="9" fontId="2" fillId="2" borderId="1" xfId="0" applyNumberFormat="1" applyFont="1" applyFill="1" applyBorder="1" applyAlignment="1">
      <alignment horizontal="right"/>
    </xf>
    <xf numFmtId="0" fontId="4" fillId="0" borderId="1" xfId="0" applyFont="1" applyBorder="1" applyAlignment="1"/>
    <xf numFmtId="0" fontId="2" fillId="2" borderId="1" xfId="0" applyFont="1" applyFill="1" applyBorder="1" applyAlignment="1">
      <alignment horizontal="right"/>
    </xf>
    <xf numFmtId="0" fontId="8" fillId="0" borderId="1" xfId="0" applyFont="1" applyBorder="1" applyAlignment="1"/>
    <xf numFmtId="0" fontId="2" fillId="2" borderId="1" xfId="0" applyFont="1" applyFill="1" applyBorder="1" applyAlignment="1"/>
    <xf numFmtId="165" fontId="2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wrapText="1"/>
    </xf>
    <xf numFmtId="0" fontId="6" fillId="0" borderId="1" xfId="0" applyFont="1" applyBorder="1" applyAlignment="1"/>
    <xf numFmtId="0" fontId="7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imeops.dk/faq/antal-arbejdsdage-paa-et-aar/" TargetMode="External"/><Relationship Id="rId2" Type="http://schemas.openxmlformats.org/officeDocument/2006/relationships/hyperlink" Target="https://www.skat.dk/data.aspx?oid=2234742" TargetMode="External"/><Relationship Id="rId1" Type="http://schemas.openxmlformats.org/officeDocument/2006/relationships/hyperlink" Target="https://www.dst.dk/da/Statistik/nyheder-analyser-publ/Publikationer/gennemsnitsdansker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22"/>
  <sheetViews>
    <sheetView tabSelected="1" workbookViewId="0">
      <selection activeCell="C3" sqref="C3"/>
    </sheetView>
  </sheetViews>
  <sheetFormatPr baseColWidth="10" defaultColWidth="12.6640625" defaultRowHeight="15.75" customHeight="1" x14ac:dyDescent="0.15"/>
  <cols>
    <col min="1" max="1" width="17.1640625" customWidth="1"/>
    <col min="5" max="5" width="24.83203125" customWidth="1"/>
    <col min="6" max="6" width="9.5" customWidth="1"/>
    <col min="7" max="7" width="10" customWidth="1"/>
  </cols>
  <sheetData>
    <row r="1" spans="1:7" ht="15.75" customHeight="1" x14ac:dyDescent="0.15">
      <c r="A1" s="1" t="s">
        <v>0</v>
      </c>
      <c r="B1" s="2"/>
      <c r="C1" s="2"/>
      <c r="D1" s="2"/>
      <c r="E1" s="1" t="s">
        <v>1</v>
      </c>
      <c r="F1" s="2"/>
      <c r="G1" s="3"/>
    </row>
    <row r="2" spans="1:7" ht="15.75" customHeight="1" x14ac:dyDescent="0.15">
      <c r="A2" s="2" t="s">
        <v>2</v>
      </c>
      <c r="B2" s="2"/>
      <c r="C2" s="4">
        <f>44340*12</f>
        <v>532080</v>
      </c>
      <c r="D2" s="2"/>
      <c r="E2" s="2" t="s">
        <v>3</v>
      </c>
      <c r="F2" s="5" t="s">
        <v>4</v>
      </c>
      <c r="G2" s="6" t="s">
        <v>5</v>
      </c>
    </row>
    <row r="3" spans="1:7" ht="15.75" customHeight="1" x14ac:dyDescent="0.15">
      <c r="A3" s="2" t="s">
        <v>6</v>
      </c>
      <c r="B3" s="2"/>
      <c r="C3" s="7">
        <f>C13</f>
        <v>40640</v>
      </c>
      <c r="D3" s="2"/>
      <c r="E3" s="2" t="s">
        <v>7</v>
      </c>
      <c r="F3" s="8">
        <f>C2/225</f>
        <v>2364.8000000000002</v>
      </c>
      <c r="G3" s="9">
        <f>F3/7.5</f>
        <v>315.30666666666667</v>
      </c>
    </row>
    <row r="4" spans="1:7" ht="15.75" customHeight="1" x14ac:dyDescent="0.15">
      <c r="A4" s="1" t="s">
        <v>8</v>
      </c>
      <c r="B4" s="2"/>
      <c r="C4" s="10">
        <f>SUM(C2:C3)</f>
        <v>572720</v>
      </c>
      <c r="D4" s="2"/>
      <c r="E4" s="2" t="s">
        <v>9</v>
      </c>
      <c r="F4" s="11">
        <f>C4/100</f>
        <v>5727.2</v>
      </c>
      <c r="G4" s="9">
        <f t="shared" ref="G4:G5" si="0">F4/8</f>
        <v>715.9</v>
      </c>
    </row>
    <row r="5" spans="1:7" ht="15.75" customHeight="1" x14ac:dyDescent="0.15">
      <c r="A5" s="12" t="s">
        <v>10</v>
      </c>
      <c r="B5" s="13">
        <v>0.1</v>
      </c>
      <c r="C5" s="11">
        <f>B5*C2</f>
        <v>53208</v>
      </c>
      <c r="D5" s="2"/>
      <c r="E5" s="2" t="s">
        <v>11</v>
      </c>
      <c r="F5" s="11">
        <f>C4/80</f>
        <v>7159</v>
      </c>
      <c r="G5" s="9">
        <f t="shared" si="0"/>
        <v>894.875</v>
      </c>
    </row>
    <row r="6" spans="1:7" ht="15.75" customHeight="1" x14ac:dyDescent="0.15">
      <c r="A6" s="3"/>
      <c r="B6" s="3"/>
      <c r="C6" s="3"/>
      <c r="D6" s="2"/>
      <c r="E6" s="3"/>
      <c r="F6" s="3"/>
      <c r="G6" s="3"/>
    </row>
    <row r="7" spans="1:7" ht="15.75" customHeight="1" x14ac:dyDescent="0.15">
      <c r="A7" s="1" t="s">
        <v>12</v>
      </c>
      <c r="B7" s="14" t="s">
        <v>13</v>
      </c>
      <c r="C7" s="14" t="s">
        <v>14</v>
      </c>
      <c r="D7" s="2"/>
      <c r="E7" s="3"/>
      <c r="F7" s="3"/>
      <c r="G7" s="3"/>
    </row>
    <row r="8" spans="1:7" ht="15.75" customHeight="1" x14ac:dyDescent="0.15">
      <c r="A8" s="2" t="s">
        <v>15</v>
      </c>
      <c r="B8" s="15">
        <v>1875</v>
      </c>
      <c r="C8" s="15">
        <f t="shared" ref="C8:C9" si="1">B8*12</f>
        <v>22500</v>
      </c>
      <c r="D8" s="2"/>
      <c r="E8" s="3"/>
      <c r="F8" s="3"/>
      <c r="G8" s="3"/>
    </row>
    <row r="9" spans="1:7" ht="15.75" customHeight="1" x14ac:dyDescent="0.15">
      <c r="A9" s="16" t="s">
        <v>24</v>
      </c>
      <c r="B9" s="17">
        <v>100</v>
      </c>
      <c r="C9" s="15">
        <f t="shared" si="1"/>
        <v>1200</v>
      </c>
      <c r="D9" s="2"/>
      <c r="E9" s="3"/>
      <c r="F9" s="3"/>
      <c r="G9" s="3"/>
    </row>
    <row r="10" spans="1:7" ht="15.75" customHeight="1" x14ac:dyDescent="0.15">
      <c r="A10" s="2" t="s">
        <v>16</v>
      </c>
      <c r="B10" s="17"/>
      <c r="C10" s="15">
        <v>2000</v>
      </c>
      <c r="D10" s="2"/>
      <c r="E10" s="3"/>
      <c r="F10" s="3"/>
      <c r="G10" s="3"/>
    </row>
    <row r="11" spans="1:7" ht="15.75" customHeight="1" x14ac:dyDescent="0.15">
      <c r="A11" s="16" t="s">
        <v>25</v>
      </c>
      <c r="B11" s="15">
        <v>245</v>
      </c>
      <c r="C11" s="15">
        <f t="shared" ref="C11:C12" si="2">B11*12</f>
        <v>2940</v>
      </c>
      <c r="D11" s="2"/>
      <c r="E11" s="2"/>
      <c r="F11" s="18"/>
      <c r="G11" s="3"/>
    </row>
    <row r="12" spans="1:7" ht="15.75" customHeight="1" x14ac:dyDescent="0.15">
      <c r="A12" s="2" t="s">
        <v>17</v>
      </c>
      <c r="B12" s="15">
        <v>1000</v>
      </c>
      <c r="C12" s="15">
        <f t="shared" si="2"/>
        <v>12000</v>
      </c>
      <c r="D12" s="2"/>
      <c r="E12" s="2"/>
      <c r="F12" s="2"/>
      <c r="G12" s="3"/>
    </row>
    <row r="13" spans="1:7" ht="15.75" customHeight="1" x14ac:dyDescent="0.15">
      <c r="A13" s="1" t="s">
        <v>18</v>
      </c>
      <c r="B13" s="2"/>
      <c r="C13" s="19">
        <f>SUM(C8:C12)</f>
        <v>40640</v>
      </c>
      <c r="D13" s="2"/>
      <c r="E13" s="2"/>
      <c r="F13" s="2"/>
      <c r="G13" s="3"/>
    </row>
    <row r="14" spans="1:7" ht="15.75" customHeight="1" x14ac:dyDescent="0.15">
      <c r="A14" s="2"/>
      <c r="B14" s="2"/>
      <c r="C14" s="2"/>
      <c r="D14" s="2"/>
      <c r="E14" s="2"/>
      <c r="F14" s="2"/>
      <c r="G14" s="3"/>
    </row>
    <row r="15" spans="1:7" ht="43" customHeight="1" x14ac:dyDescent="0.15">
      <c r="A15" s="20" t="s">
        <v>19</v>
      </c>
      <c r="B15" s="2"/>
      <c r="C15" s="2"/>
      <c r="D15" s="2"/>
      <c r="E15" s="2"/>
      <c r="F15" s="2"/>
      <c r="G15" s="3"/>
    </row>
    <row r="16" spans="1:7" ht="15.75" customHeight="1" x14ac:dyDescent="0.15">
      <c r="A16" s="3"/>
      <c r="B16" s="3"/>
      <c r="C16" s="3"/>
      <c r="D16" s="2"/>
      <c r="E16" s="2"/>
      <c r="F16" s="2"/>
      <c r="G16" s="3"/>
    </row>
    <row r="17" spans="1:7" ht="15.75" customHeight="1" x14ac:dyDescent="0.15">
      <c r="A17" s="21" t="s">
        <v>20</v>
      </c>
      <c r="B17" s="3"/>
      <c r="C17" s="3"/>
      <c r="D17" s="2"/>
      <c r="E17" s="2"/>
      <c r="F17" s="2"/>
      <c r="G17" s="3"/>
    </row>
    <row r="18" spans="1:7" ht="15.75" customHeight="1" x14ac:dyDescent="0.15">
      <c r="A18" s="12" t="s">
        <v>21</v>
      </c>
      <c r="B18" s="3"/>
      <c r="C18" s="3"/>
      <c r="D18" s="3"/>
      <c r="E18" s="3"/>
      <c r="F18" s="3"/>
      <c r="G18" s="3"/>
    </row>
    <row r="19" spans="1:7" ht="15.75" customHeight="1" x14ac:dyDescent="0.15">
      <c r="A19" s="22" t="s">
        <v>22</v>
      </c>
      <c r="B19" s="3"/>
      <c r="C19" s="3"/>
      <c r="D19" s="3"/>
      <c r="E19" s="3"/>
      <c r="F19" s="3"/>
      <c r="G19" s="3"/>
    </row>
    <row r="20" spans="1:7" ht="15.75" customHeight="1" x14ac:dyDescent="0.15">
      <c r="A20" s="22" t="s">
        <v>23</v>
      </c>
      <c r="B20" s="2"/>
      <c r="C20" s="2"/>
      <c r="D20" s="2"/>
      <c r="E20" s="2"/>
      <c r="F20" s="2"/>
      <c r="G20" s="3"/>
    </row>
    <row r="21" spans="1:7" ht="15.75" customHeight="1" x14ac:dyDescent="0.15">
      <c r="A21" s="3"/>
      <c r="B21" s="3"/>
      <c r="C21" s="3"/>
      <c r="D21" s="3"/>
      <c r="E21" s="3"/>
      <c r="F21" s="3"/>
      <c r="G21" s="3"/>
    </row>
    <row r="22" spans="1:7" ht="15.75" customHeight="1" x14ac:dyDescent="0.15">
      <c r="A22" s="3"/>
      <c r="B22" s="3"/>
      <c r="C22" s="3"/>
      <c r="D22" s="3"/>
      <c r="E22" s="3"/>
      <c r="F22" s="3"/>
      <c r="G22" s="3"/>
    </row>
  </sheetData>
  <hyperlinks>
    <hyperlink ref="A17" r:id="rId1" xr:uid="{00000000-0004-0000-0000-000001000000}"/>
    <hyperlink ref="A19" r:id="rId2" xr:uid="{00000000-0004-0000-0000-000002000000}"/>
    <hyperlink ref="A20" r:id="rId3" xr:uid="{00000000-0004-0000-0000-000003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Prissætning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Frederikke Tholander</cp:lastModifiedBy>
  <dcterms:modified xsi:type="dcterms:W3CDTF">2022-08-12T12:53:28Z</dcterms:modified>
</cp:coreProperties>
</file>